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Computacion\Desktop\2018\NorLab febrero 2018\MODULO II\MODULO II JORNADA DE TRABAJO\RECURSO DE PROFUNDIZACIÓN\"/>
    </mc:Choice>
  </mc:AlternateContent>
  <bookViews>
    <workbookView xWindow="0" yWindow="0" windowWidth="20400" windowHeight="7755" activeTab="1"/>
  </bookViews>
  <sheets>
    <sheet name="RECARGO 30%" sheetId="1" r:id="rId1"/>
    <sheet name="HORAS EXTRAS DOMINGO" sheetId="2" r:id="rId2"/>
  </sheets>
  <calcPr calcId="152511"/>
</workbook>
</file>

<file path=xl/calcChain.xml><?xml version="1.0" encoding="utf-8"?>
<calcChain xmlns="http://schemas.openxmlformats.org/spreadsheetml/2006/main">
  <c r="D9" i="2" l="1"/>
  <c r="C45" i="1"/>
  <c r="C28" i="1"/>
  <c r="C11" i="1"/>
  <c r="B53" i="2" l="1"/>
  <c r="B54" i="2"/>
  <c r="B37" i="2"/>
  <c r="E47" i="2"/>
  <c r="E45" i="2"/>
  <c r="B52" i="2"/>
  <c r="E51" i="2"/>
  <c r="D53" i="2"/>
  <c r="E30" i="2"/>
  <c r="D36" i="2" s="1"/>
  <c r="B36" i="2"/>
  <c r="B35" i="2"/>
  <c r="E34" i="2"/>
  <c r="E29" i="2"/>
  <c r="D35" i="2" s="1"/>
  <c r="E35" i="2" s="1"/>
  <c r="E28" i="2"/>
  <c r="D13" i="2"/>
  <c r="C49" i="1"/>
  <c r="D53" i="1" s="1"/>
  <c r="E55" i="1" s="1"/>
  <c r="C32" i="1"/>
  <c r="D36" i="1" s="1"/>
  <c r="E38" i="1" s="1"/>
  <c r="D19" i="1"/>
  <c r="E21" i="1" s="1"/>
  <c r="C15" i="1"/>
  <c r="E31" i="2" l="1"/>
  <c r="D37" i="2" s="1"/>
  <c r="E37" i="2" s="1"/>
  <c r="E36" i="2"/>
  <c r="E53" i="2"/>
  <c r="E46" i="2"/>
  <c r="D52" i="2" s="1"/>
  <c r="E52" i="2" s="1"/>
  <c r="D20" i="2"/>
  <c r="E48" i="2" l="1"/>
  <c r="D54" i="2" s="1"/>
  <c r="E54" i="2" s="1"/>
</calcChain>
</file>

<file path=xl/sharedStrings.xml><?xml version="1.0" encoding="utf-8"?>
<sst xmlns="http://schemas.openxmlformats.org/spreadsheetml/2006/main" count="76" uniqueCount="44">
  <si>
    <t>RECARGO VALOR HORAS TRABAJADA EN DOMINGO TRABAJADORES COMERCIO</t>
  </si>
  <si>
    <t>DETERMINACIÓN DEL VALOR DEL RECARGO DEL 30% SOBRE EL VALOR HORA</t>
  </si>
  <si>
    <t>Luego el recargo del 30% seria:</t>
  </si>
  <si>
    <t>Si la jornada ordinaria de trabajo fuese en día domingo de 7.5 horas diarias, 45 horas distribuidas en 6 días, y la persona trabajo esas 7.5 horas el domingo, el recargo del 30%, seria:</t>
  </si>
  <si>
    <t xml:space="preserve">Ejemplo 1: </t>
  </si>
  <si>
    <t xml:space="preserve">Valor hora = </t>
  </si>
  <si>
    <t>valor recargo</t>
  </si>
  <si>
    <t>horas trabjadas en domingo</t>
  </si>
  <si>
    <t>recargo 30%</t>
  </si>
  <si>
    <t>RECARGO DOMINGO TRABAJADO</t>
  </si>
  <si>
    <t xml:space="preserve">Ejemplo 2: </t>
  </si>
  <si>
    <t>Valor hora = ((280000 / 30) 7 /45)</t>
  </si>
  <si>
    <t xml:space="preserve">Ejemplo 3: </t>
  </si>
  <si>
    <t xml:space="preserve">SUELDO BASE </t>
  </si>
  <si>
    <t>JORNADA PARCIAL DE 20 HORAS SEMANALES DISTRIBUIDAS SABADO Y DOMINGO 10 HORAS DIARIAS</t>
  </si>
  <si>
    <t>DETERMINACIÓN VALOR HORA EXTRAS TRABAJADAS DOMINGO</t>
  </si>
  <si>
    <t>TRABAJADORES COMERCIO</t>
  </si>
  <si>
    <t xml:space="preserve">VALOR HORA EXTRA DOMINGO </t>
  </si>
  <si>
    <t>el valor de las horas extras trabajadas en domingo se determina sumando a la hora ordinaria el valor del recargo</t>
  </si>
  <si>
    <t>VALOR H.E. DOMINGO</t>
  </si>
  <si>
    <t xml:space="preserve">HORAS ORDINARIAS TRABAJADAS EN DOMINGO </t>
  </si>
  <si>
    <t>HORAS EXTRAS DOMINGO</t>
  </si>
  <si>
    <t>Un trabajador prestó servicios 2 domingos en el mes, con una jornada semanal de 45 horas, y trabajo 15 horas ordinarias en día domingo, además de 3 horas de sobretiempo en día domingo y 8 horas extras en días distinto a domingo el detalle de remuneraciones que debiese hacerse en la liquidación de remuneraciones sería el siguiente:</t>
  </si>
  <si>
    <t>SUELDO BASE</t>
  </si>
  <si>
    <t xml:space="preserve">VALOR HORAS EXTRAS </t>
  </si>
  <si>
    <t>VALOR HORAS EXTRAS DOMINGO</t>
  </si>
  <si>
    <t>VALOR HORA</t>
  </si>
  <si>
    <t>RECARGO DIA DOMINGO</t>
  </si>
  <si>
    <t>HABERES IMPONIBLES:</t>
  </si>
  <si>
    <t>HORAS EXTRAS</t>
  </si>
  <si>
    <t>EJEMPLO 2:</t>
  </si>
  <si>
    <t>EJEMPLO 1:</t>
  </si>
  <si>
    <t xml:space="preserve">HORAS EXTRAS </t>
  </si>
  <si>
    <t>Si una persona tiene un sueldo de $280.000, y una jornada de 45 horas semanales el valor hora seria:</t>
  </si>
  <si>
    <t>Valor recargo = 1.451,852 x 30%</t>
  </si>
  <si>
    <t>Si un trabajador tiene una jornada semanal de 45 horas distribuidas incluyendo domingos y festivos, con un sueldo un sueldo base de $276.000.- y un bono de asistencia de $30.000.-, para efecto de determinar el valor de hora para el cálculo del recargo de las horas trabajadas en domingo el sueldo convenido seria de $280.000.-, dándonos por lo tanto el valor hora ordinaria de trabajo y el valor del recargo en día domingo los siguientes valores:</t>
  </si>
  <si>
    <t>Valor hora = ((306000 / 30) 7 /45)</t>
  </si>
  <si>
    <t>Valor recargo = 1.586,6667 x 30%</t>
  </si>
  <si>
    <t>Valor hora = ((130000 / 30) 7 /20)</t>
  </si>
  <si>
    <t>Valor recargo = 1.516,66667 x 30%</t>
  </si>
  <si>
    <t>Valor hora = ((325000 / 30) 7 /45)</t>
  </si>
  <si>
    <t>VALOR H.E. DOMINGO =(1685,185 + 505,55555)x1,5</t>
  </si>
  <si>
    <t>Si una persona tiene un sueldo de $325.000, y una jornada de 45 horas semanales el valor hora sería:</t>
  </si>
  <si>
    <t>trabajador CON JORNADA ORDINARIA SEMANAL DE 20 HORAS, DISTRIBUIDAS EN SÁBADO Y DOMINGO CON 10 HORAS ORDINARIAS DIARIAS, REGISTRO: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</si>
</sst>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Font="1"/>
    <xf numFmtId="4" fontId="0" fillId="0" borderId="0" xfId="0" applyNumberFormat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H55"/>
  <sheetViews>
    <sheetView showGridLines="0" workbookViewId="0">
      <selection activeCell="G12" sqref="G12"/>
    </sheetView>
  </sheetViews>
  <sheetFormatPr baseColWidth="10" defaultRowHeight="15" x14ac:dyDescent="0.25"/>
  <cols>
    <col min="1" max="1" width="4.28515625" customWidth="1"/>
    <col min="2" max="2" width="14" customWidth="1"/>
  </cols>
  <sheetData>
    <row r="2" spans="2:3" ht="19.5" x14ac:dyDescent="0.3">
      <c r="B2" s="1" t="s">
        <v>0</v>
      </c>
    </row>
    <row r="4" spans="2:3" x14ac:dyDescent="0.25">
      <c r="B4" s="2" t="s">
        <v>1</v>
      </c>
    </row>
    <row r="6" spans="2:3" x14ac:dyDescent="0.25">
      <c r="B6" s="8" t="s">
        <v>4</v>
      </c>
    </row>
    <row r="7" spans="2:3" x14ac:dyDescent="0.25">
      <c r="B7" t="s">
        <v>33</v>
      </c>
    </row>
    <row r="9" spans="2:3" x14ac:dyDescent="0.25">
      <c r="B9" t="s">
        <v>11</v>
      </c>
    </row>
    <row r="11" spans="2:3" x14ac:dyDescent="0.25">
      <c r="B11" t="s">
        <v>5</v>
      </c>
      <c r="C11" s="9">
        <f>280000/30*7/45</f>
        <v>1451.851851851852</v>
      </c>
    </row>
    <row r="13" spans="2:3" x14ac:dyDescent="0.25">
      <c r="B13" t="s">
        <v>2</v>
      </c>
    </row>
    <row r="14" spans="2:3" x14ac:dyDescent="0.25">
      <c r="B14" t="s">
        <v>34</v>
      </c>
    </row>
    <row r="15" spans="2:3" x14ac:dyDescent="0.25">
      <c r="B15" t="s">
        <v>6</v>
      </c>
      <c r="C15">
        <f>C11*30%</f>
        <v>435.5555555555556</v>
      </c>
    </row>
    <row r="17" spans="2:8" ht="45.75" customHeight="1" x14ac:dyDescent="0.25">
      <c r="B17" s="16" t="s">
        <v>3</v>
      </c>
      <c r="C17" s="16"/>
      <c r="D17" s="16"/>
      <c r="E17" s="16"/>
      <c r="F17" s="16"/>
      <c r="G17" s="16"/>
    </row>
    <row r="18" spans="2:8" x14ac:dyDescent="0.25">
      <c r="B18" t="s">
        <v>7</v>
      </c>
      <c r="D18">
        <v>7.5</v>
      </c>
    </row>
    <row r="19" spans="2:8" x14ac:dyDescent="0.25">
      <c r="B19" t="s">
        <v>8</v>
      </c>
      <c r="D19">
        <f>C15</f>
        <v>435.5555555555556</v>
      </c>
    </row>
    <row r="21" spans="2:8" x14ac:dyDescent="0.25">
      <c r="B21" s="3" t="s">
        <v>9</v>
      </c>
      <c r="C21" s="3"/>
      <c r="D21" s="3"/>
      <c r="E21" s="5">
        <f>D18*D19</f>
        <v>3266.666666666667</v>
      </c>
    </row>
    <row r="23" spans="2:8" x14ac:dyDescent="0.25">
      <c r="B23" s="8" t="s">
        <v>10</v>
      </c>
    </row>
    <row r="24" spans="2:8" ht="78.75" customHeight="1" x14ac:dyDescent="0.25">
      <c r="B24" s="16" t="s">
        <v>35</v>
      </c>
      <c r="C24" s="16"/>
      <c r="D24" s="16"/>
      <c r="E24" s="16"/>
      <c r="F24" s="16"/>
      <c r="G24" s="16"/>
      <c r="H24" s="16"/>
    </row>
    <row r="26" spans="2:8" x14ac:dyDescent="0.25">
      <c r="B26" t="s">
        <v>36</v>
      </c>
    </row>
    <row r="28" spans="2:8" x14ac:dyDescent="0.25">
      <c r="B28" t="s">
        <v>5</v>
      </c>
      <c r="C28">
        <f>306000/30*7/45</f>
        <v>1586.6666666666667</v>
      </c>
    </row>
    <row r="30" spans="2:8" x14ac:dyDescent="0.25">
      <c r="B30" t="s">
        <v>2</v>
      </c>
    </row>
    <row r="31" spans="2:8" x14ac:dyDescent="0.25">
      <c r="B31" t="s">
        <v>37</v>
      </c>
    </row>
    <row r="32" spans="2:8" x14ac:dyDescent="0.25">
      <c r="B32" t="s">
        <v>6</v>
      </c>
      <c r="C32">
        <f>C28*30%</f>
        <v>476</v>
      </c>
    </row>
    <row r="34" spans="2:7" x14ac:dyDescent="0.25">
      <c r="B34" s="16" t="s">
        <v>3</v>
      </c>
      <c r="C34" s="16"/>
      <c r="D34" s="16"/>
      <c r="E34" s="16"/>
      <c r="F34" s="16"/>
      <c r="G34" s="16"/>
    </row>
    <row r="35" spans="2:7" x14ac:dyDescent="0.25">
      <c r="B35" t="s">
        <v>7</v>
      </c>
      <c r="D35">
        <v>7.5</v>
      </c>
    </row>
    <row r="36" spans="2:7" x14ac:dyDescent="0.25">
      <c r="B36" t="s">
        <v>8</v>
      </c>
      <c r="D36">
        <f>C32</f>
        <v>476</v>
      </c>
    </row>
    <row r="38" spans="2:7" x14ac:dyDescent="0.25">
      <c r="B38" s="3" t="s">
        <v>9</v>
      </c>
      <c r="C38" s="3"/>
      <c r="D38" s="3"/>
      <c r="E38" s="5">
        <f>D35*D36</f>
        <v>3570</v>
      </c>
    </row>
    <row r="40" spans="2:7" x14ac:dyDescent="0.25">
      <c r="B40" s="8" t="s">
        <v>12</v>
      </c>
    </row>
    <row r="41" spans="2:7" x14ac:dyDescent="0.25">
      <c r="B41" t="s">
        <v>14</v>
      </c>
    </row>
    <row r="42" spans="2:7" x14ac:dyDescent="0.25">
      <c r="B42" t="s">
        <v>13</v>
      </c>
      <c r="C42" s="4">
        <v>130000</v>
      </c>
    </row>
    <row r="43" spans="2:7" x14ac:dyDescent="0.25">
      <c r="B43" t="s">
        <v>38</v>
      </c>
    </row>
    <row r="45" spans="2:7" x14ac:dyDescent="0.25">
      <c r="B45" t="s">
        <v>5</v>
      </c>
      <c r="C45">
        <f>C42/30*7/20</f>
        <v>1516.6666666666665</v>
      </c>
    </row>
    <row r="47" spans="2:7" x14ac:dyDescent="0.25">
      <c r="B47" t="s">
        <v>2</v>
      </c>
    </row>
    <row r="48" spans="2:7" x14ac:dyDescent="0.25">
      <c r="B48" t="s">
        <v>39</v>
      </c>
    </row>
    <row r="49" spans="2:7" x14ac:dyDescent="0.25">
      <c r="B49" t="s">
        <v>6</v>
      </c>
      <c r="C49">
        <f>C45*30%</f>
        <v>454.99999999999994</v>
      </c>
    </row>
    <row r="51" spans="2:7" x14ac:dyDescent="0.25">
      <c r="B51" s="16"/>
      <c r="C51" s="16"/>
      <c r="D51" s="16"/>
      <c r="E51" s="16"/>
      <c r="F51" s="16"/>
      <c r="G51" s="16"/>
    </row>
    <row r="52" spans="2:7" x14ac:dyDescent="0.25">
      <c r="B52" t="s">
        <v>7</v>
      </c>
      <c r="D52">
        <v>10</v>
      </c>
    </row>
    <row r="53" spans="2:7" x14ac:dyDescent="0.25">
      <c r="B53" t="s">
        <v>8</v>
      </c>
      <c r="D53">
        <f>C49</f>
        <v>454.99999999999994</v>
      </c>
    </row>
    <row r="55" spans="2:7" x14ac:dyDescent="0.25">
      <c r="B55" s="3" t="s">
        <v>9</v>
      </c>
      <c r="C55" s="3"/>
      <c r="D55" s="3"/>
      <c r="E55" s="5">
        <f>D52*D53</f>
        <v>4549.9999999999991</v>
      </c>
    </row>
  </sheetData>
  <mergeCells count="4">
    <mergeCell ref="B17:G17"/>
    <mergeCell ref="B24:H24"/>
    <mergeCell ref="B34:G34"/>
    <mergeCell ref="B51:G5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H54"/>
  <sheetViews>
    <sheetView showGridLines="0" tabSelected="1" workbookViewId="0">
      <selection activeCell="K41" sqref="K41"/>
    </sheetView>
  </sheetViews>
  <sheetFormatPr baseColWidth="10" defaultRowHeight="15" x14ac:dyDescent="0.25"/>
  <cols>
    <col min="1" max="1" width="5.28515625" customWidth="1"/>
    <col min="2" max="2" width="6" customWidth="1"/>
    <col min="3" max="3" width="34" customWidth="1"/>
  </cols>
  <sheetData>
    <row r="2" spans="3:8" ht="18.75" x14ac:dyDescent="0.3">
      <c r="C2" s="17" t="s">
        <v>15</v>
      </c>
    </row>
    <row r="3" spans="3:8" ht="18.75" x14ac:dyDescent="0.3">
      <c r="C3" s="17" t="s">
        <v>16</v>
      </c>
    </row>
    <row r="5" spans="3:8" x14ac:dyDescent="0.25">
      <c r="C5" t="s">
        <v>42</v>
      </c>
    </row>
    <row r="7" spans="3:8" x14ac:dyDescent="0.25">
      <c r="C7" t="s">
        <v>40</v>
      </c>
    </row>
    <row r="9" spans="3:8" x14ac:dyDescent="0.25">
      <c r="C9" t="s">
        <v>5</v>
      </c>
      <c r="D9" s="9">
        <f>325000/30*7/45</f>
        <v>1685.1851851851854</v>
      </c>
    </row>
    <row r="11" spans="3:8" x14ac:dyDescent="0.25">
      <c r="C11" t="s">
        <v>2</v>
      </c>
    </row>
    <row r="13" spans="3:8" x14ac:dyDescent="0.25">
      <c r="C13" t="s">
        <v>6</v>
      </c>
      <c r="D13">
        <f>D9*30%</f>
        <v>505.5555555555556</v>
      </c>
    </row>
    <row r="15" spans="3:8" x14ac:dyDescent="0.25">
      <c r="C15" s="16" t="s">
        <v>17</v>
      </c>
      <c r="D15" s="16"/>
      <c r="E15" s="16"/>
      <c r="F15" s="16"/>
      <c r="G15" s="16"/>
      <c r="H15" s="16"/>
    </row>
    <row r="16" spans="3:8" x14ac:dyDescent="0.25">
      <c r="C16" t="s">
        <v>18</v>
      </c>
    </row>
    <row r="18" spans="3:8" x14ac:dyDescent="0.25">
      <c r="C18" t="s">
        <v>41</v>
      </c>
    </row>
    <row r="20" spans="3:8" x14ac:dyDescent="0.25">
      <c r="C20" s="3" t="s">
        <v>19</v>
      </c>
      <c r="D20" s="5">
        <f>(D9+D13)*1.5</f>
        <v>3286.1111111111113</v>
      </c>
      <c r="E20" s="3"/>
      <c r="F20" s="5"/>
    </row>
    <row r="21" spans="3:8" x14ac:dyDescent="0.25">
      <c r="C21" s="3"/>
      <c r="D21" s="5"/>
      <c r="E21" s="3"/>
      <c r="F21" s="5"/>
    </row>
    <row r="22" spans="3:8" x14ac:dyDescent="0.25">
      <c r="C22" s="6" t="s">
        <v>31</v>
      </c>
    </row>
    <row r="23" spans="3:8" ht="57.75" customHeight="1" x14ac:dyDescent="0.25">
      <c r="C23" s="16" t="s">
        <v>22</v>
      </c>
      <c r="D23" s="16"/>
      <c r="E23" s="16"/>
      <c r="F23" s="16"/>
      <c r="G23" s="16"/>
      <c r="H23" s="16"/>
    </row>
    <row r="24" spans="3:8" ht="15" customHeight="1" x14ac:dyDescent="0.25">
      <c r="C24" s="10" t="s">
        <v>23</v>
      </c>
      <c r="D24" s="10"/>
      <c r="E24" s="11">
        <v>280000</v>
      </c>
      <c r="F24" s="10"/>
      <c r="G24" s="10"/>
      <c r="H24" s="10"/>
    </row>
    <row r="25" spans="3:8" x14ac:dyDescent="0.25">
      <c r="C25" t="s">
        <v>20</v>
      </c>
      <c r="E25">
        <v>15</v>
      </c>
    </row>
    <row r="26" spans="3:8" x14ac:dyDescent="0.25">
      <c r="C26" t="s">
        <v>21</v>
      </c>
      <c r="E26">
        <v>3</v>
      </c>
    </row>
    <row r="27" spans="3:8" x14ac:dyDescent="0.25">
      <c r="C27" t="s">
        <v>29</v>
      </c>
      <c r="E27">
        <v>8</v>
      </c>
    </row>
    <row r="28" spans="3:8" x14ac:dyDescent="0.25">
      <c r="C28" t="s">
        <v>26</v>
      </c>
      <c r="E28" s="12">
        <f>E24/30*7/45</f>
        <v>1451.851851851852</v>
      </c>
    </row>
    <row r="29" spans="3:8" x14ac:dyDescent="0.25">
      <c r="C29" t="s">
        <v>27</v>
      </c>
      <c r="E29">
        <f>E28*30%</f>
        <v>435.5555555555556</v>
      </c>
    </row>
    <row r="30" spans="3:8" x14ac:dyDescent="0.25">
      <c r="C30" t="s">
        <v>24</v>
      </c>
      <c r="E30" s="12">
        <f>E24*0.0077777</f>
        <v>2177.7559999999999</v>
      </c>
    </row>
    <row r="31" spans="3:8" x14ac:dyDescent="0.25">
      <c r="C31" t="s">
        <v>25</v>
      </c>
      <c r="E31" s="12">
        <f>(E28+E29)*1.5</f>
        <v>2831.1111111111113</v>
      </c>
    </row>
    <row r="33" spans="2:8" x14ac:dyDescent="0.25">
      <c r="C33" t="s">
        <v>28</v>
      </c>
    </row>
    <row r="34" spans="2:8" x14ac:dyDescent="0.25">
      <c r="B34" s="13"/>
      <c r="C34" s="13" t="s">
        <v>23</v>
      </c>
      <c r="D34" s="13"/>
      <c r="E34" s="14">
        <f>E24</f>
        <v>280000</v>
      </c>
    </row>
    <row r="35" spans="2:8" x14ac:dyDescent="0.25">
      <c r="B35" s="13">
        <f>E25</f>
        <v>15</v>
      </c>
      <c r="C35" s="13" t="s">
        <v>27</v>
      </c>
      <c r="D35" s="15">
        <f>E29</f>
        <v>435.5555555555556</v>
      </c>
      <c r="E35" s="14">
        <f>D35*B35</f>
        <v>6533.3333333333339</v>
      </c>
    </row>
    <row r="36" spans="2:8" x14ac:dyDescent="0.25">
      <c r="B36" s="13">
        <f>E27</f>
        <v>8</v>
      </c>
      <c r="C36" s="13" t="s">
        <v>29</v>
      </c>
      <c r="D36" s="15">
        <f>E30</f>
        <v>2177.7559999999999</v>
      </c>
      <c r="E36" s="14">
        <f>B36*D36</f>
        <v>17422.047999999999</v>
      </c>
    </row>
    <row r="37" spans="2:8" x14ac:dyDescent="0.25">
      <c r="B37" s="13">
        <f>E26</f>
        <v>3</v>
      </c>
      <c r="C37" s="13" t="s">
        <v>21</v>
      </c>
      <c r="D37" s="15">
        <f>E31</f>
        <v>2831.1111111111113</v>
      </c>
      <c r="E37" s="14">
        <f>B37*D37</f>
        <v>8493.3333333333339</v>
      </c>
    </row>
    <row r="39" spans="2:8" x14ac:dyDescent="0.25">
      <c r="B39" s="7"/>
      <c r="C39" s="7" t="s">
        <v>30</v>
      </c>
    </row>
    <row r="40" spans="2:8" ht="31.5" customHeight="1" x14ac:dyDescent="0.25">
      <c r="C40" s="16" t="s">
        <v>43</v>
      </c>
      <c r="D40" s="16"/>
      <c r="E40" s="16"/>
      <c r="F40" s="16"/>
      <c r="G40" s="16"/>
      <c r="H40" s="16"/>
    </row>
    <row r="41" spans="2:8" x14ac:dyDescent="0.25">
      <c r="C41" s="10" t="s">
        <v>23</v>
      </c>
      <c r="D41" s="10"/>
      <c r="E41" s="11">
        <v>135000</v>
      </c>
      <c r="F41" s="10"/>
      <c r="G41" s="10"/>
      <c r="H41" s="10"/>
    </row>
    <row r="42" spans="2:8" x14ac:dyDescent="0.25">
      <c r="C42" t="s">
        <v>20</v>
      </c>
      <c r="E42">
        <v>40</v>
      </c>
    </row>
    <row r="43" spans="2:8" x14ac:dyDescent="0.25">
      <c r="C43" t="s">
        <v>21</v>
      </c>
      <c r="E43">
        <v>4</v>
      </c>
    </row>
    <row r="44" spans="2:8" x14ac:dyDescent="0.25">
      <c r="C44" t="s">
        <v>32</v>
      </c>
      <c r="E44">
        <v>5</v>
      </c>
    </row>
    <row r="45" spans="2:8" x14ac:dyDescent="0.25">
      <c r="C45" t="s">
        <v>26</v>
      </c>
      <c r="E45" s="11">
        <f>E41/30*7/20</f>
        <v>1575</v>
      </c>
    </row>
    <row r="46" spans="2:8" x14ac:dyDescent="0.25">
      <c r="C46" t="s">
        <v>27</v>
      </c>
      <c r="E46">
        <f>E45*30%</f>
        <v>472.5</v>
      </c>
    </row>
    <row r="47" spans="2:8" x14ac:dyDescent="0.25">
      <c r="C47" t="s">
        <v>24</v>
      </c>
      <c r="E47" s="11">
        <f>E41*0.0175</f>
        <v>2362.5</v>
      </c>
    </row>
    <row r="48" spans="2:8" x14ac:dyDescent="0.25">
      <c r="C48" t="s">
        <v>25</v>
      </c>
      <c r="E48">
        <f>(E45+E46)*1.5</f>
        <v>3071.25</v>
      </c>
    </row>
    <row r="50" spans="2:5" x14ac:dyDescent="0.25">
      <c r="C50" t="s">
        <v>28</v>
      </c>
    </row>
    <row r="51" spans="2:5" x14ac:dyDescent="0.25">
      <c r="B51" s="13"/>
      <c r="C51" s="13" t="s">
        <v>23</v>
      </c>
      <c r="D51" s="13"/>
      <c r="E51" s="14">
        <f>E41</f>
        <v>135000</v>
      </c>
    </row>
    <row r="52" spans="2:5" x14ac:dyDescent="0.25">
      <c r="B52" s="13">
        <f>E42</f>
        <v>40</v>
      </c>
      <c r="C52" s="13" t="s">
        <v>27</v>
      </c>
      <c r="D52" s="15">
        <f>E46</f>
        <v>472.5</v>
      </c>
      <c r="E52" s="14">
        <f>D52*B52</f>
        <v>18900</v>
      </c>
    </row>
    <row r="53" spans="2:5" x14ac:dyDescent="0.25">
      <c r="B53" s="13">
        <f>E44</f>
        <v>5</v>
      </c>
      <c r="C53" s="13" t="s">
        <v>29</v>
      </c>
      <c r="D53" s="15">
        <f>E47</f>
        <v>2362.5</v>
      </c>
      <c r="E53" s="14">
        <f>B53*D53</f>
        <v>11812.5</v>
      </c>
    </row>
    <row r="54" spans="2:5" x14ac:dyDescent="0.25">
      <c r="B54" s="13">
        <f>E43</f>
        <v>4</v>
      </c>
      <c r="C54" s="13" t="s">
        <v>21</v>
      </c>
      <c r="D54" s="15">
        <f>E48</f>
        <v>3071.25</v>
      </c>
      <c r="E54" s="14">
        <f>B54*D54</f>
        <v>12285</v>
      </c>
    </row>
  </sheetData>
  <mergeCells count="3">
    <mergeCell ref="C15:H15"/>
    <mergeCell ref="C23:H23"/>
    <mergeCell ref="C40:H4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RECARGO 30%</vt:lpstr>
      <vt:lpstr>HORAS EXTRAS DOMINGO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</dc:creator>
  <cp:lastModifiedBy>Usuario Computacion</cp:lastModifiedBy>
  <dcterms:created xsi:type="dcterms:W3CDTF">2015-12-07T04:35:19Z</dcterms:created>
  <dcterms:modified xsi:type="dcterms:W3CDTF">2018-03-21T18:46:05Z</dcterms:modified>
</cp:coreProperties>
</file>